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Informe Resolución 1552" sheetId="1" r:id="rId1"/>
  </sheets>
  <definedNames>
    <definedName name="_xlnm.Print_Titles" localSheetId="0">'Informe Resolución 1552'!$1:$8</definedName>
  </definedNames>
  <calcPr fullCalcOnLoad="1"/>
</workbook>
</file>

<file path=xl/comments1.xml><?xml version="1.0" encoding="utf-8"?>
<comments xmlns="http://schemas.openxmlformats.org/spreadsheetml/2006/main">
  <authors>
    <author>JAsotov</author>
  </authors>
  <commentList>
    <comment ref="E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asigno la cita y la fecha en la cual el usuario solicito la cita</t>
        </r>
      </text>
    </comment>
    <comment ref="F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Teniendo en cuenta los datos utilizados para el tiempo promedio de espera, se debera cuantificar el numero mínimo y maximo de dias de espera para las citas asignadas durante el mes anterior a la cuatificación, discriminando por tipo de especialidad</t>
        </r>
      </text>
    </comment>
    <comment ref="H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en que se solicita la cita: sumatoria de la diferencia de dias entre la fecha en que se asigno la cita y la fecha en la cual el usuario la solicitó
(DIAS OPORTUNIDAD SOLICITUD CITA) / (NUMERO TOTAL DE CITAS ASIGNADAS) </t>
        </r>
      </text>
    </comment>
    <comment ref="I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 xml:space="preserve">
Sumatoria de la diferencia de dias entre la fecha para la cual se asignó la cita y la fecha para la cual el usuario solicito le fuera asignada</t>
        </r>
      </text>
    </comment>
    <comment ref="J8" authorId="0">
      <text>
        <r>
          <rPr>
            <b/>
            <sz val="9"/>
            <rFont val="Tahoma"/>
            <family val="2"/>
          </rPr>
          <t>Edzon:</t>
        </r>
        <r>
          <rPr>
            <sz val="9"/>
            <rFont val="Tahoma"/>
            <family val="2"/>
          </rPr>
          <t xml:space="preserve">
Tiempo promedio de espera según fecha para la cual se solicito la cita: sumatoria de la diferencia de dias entre la fecha para la cual se asigno la cita y la fecha para la cual el usuario solicito le fuera asignada
(DIAS OPORTUNIDAD CITA ASIGNADA)/ (NUMERO TOTAL DE CITAS ASIGNADAS)</t>
        </r>
      </text>
    </comment>
    <comment ref="K8" authorId="0">
      <text>
        <r>
          <rPr>
            <b/>
            <sz val="9"/>
            <rFont val="Tahoma"/>
            <family val="2"/>
          </rPr>
          <t xml:space="preserve">Edzon:
</t>
        </r>
        <r>
          <rPr>
            <sz val="9"/>
            <rFont val="Tahoma"/>
            <family val="2"/>
          </rPr>
          <t>Número de horas-especialista, contratadas o disponibles para cada especialidad en el mes anterior a la cuatificación</t>
        </r>
        <r>
          <rPr>
            <b/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<sst xmlns="http://schemas.openxmlformats.org/spreadsheetml/2006/main" count="82" uniqueCount="44">
  <si>
    <t>Especialidad</t>
  </si>
  <si>
    <t>Departamento</t>
  </si>
  <si>
    <t>BOGOTÁ D.C.</t>
  </si>
  <si>
    <t>ENFERMERIA</t>
  </si>
  <si>
    <t>GINECOLOGIA Y OBSTETRICIA</t>
  </si>
  <si>
    <t>MEDICINA GENERAL</t>
  </si>
  <si>
    <t>NUTRICION</t>
  </si>
  <si>
    <t>PEDIATRIA</t>
  </si>
  <si>
    <t>PSIQUIATRIA</t>
  </si>
  <si>
    <t>TERAPIA FISICA</t>
  </si>
  <si>
    <t>NUMERO TOTAL DE CITAS ASIGNADAS</t>
  </si>
  <si>
    <t>HORAS CONTRATADAS POR ESPECIALIDAD</t>
  </si>
  <si>
    <t>REPORTE RESOLUCION 1552 DE 2013</t>
  </si>
  <si>
    <t>UNIVERSIDAD NACIONAL DE COLOMBIA UNISALUD</t>
  </si>
  <si>
    <t>SEDE BOGOTA</t>
  </si>
  <si>
    <t>ODONTOLOGIA</t>
  </si>
  <si>
    <t>EJERCICIO FISICO</t>
  </si>
  <si>
    <t>INDICADOR 1</t>
  </si>
  <si>
    <t>INDICADOR 2</t>
  </si>
  <si>
    <t>INDICADOR 6</t>
  </si>
  <si>
    <t>INDICADOR 4</t>
  </si>
  <si>
    <t>INDICADOR 3</t>
  </si>
  <si>
    <t>INDICADOR 5</t>
  </si>
  <si>
    <t>INDICADOR 7</t>
  </si>
  <si>
    <t>TOTAL DIFERENCIAS DE DIAS ENTRE LA FECHA PROGRAMADA Y LA SOLICITU DEL SERVICIO</t>
  </si>
  <si>
    <t xml:space="preserve">MINIMO DIAS DE ESPERA A PARTIR DE LA SOLICITUD </t>
  </si>
  <si>
    <t>MAXIMO DIAS DE ESPERA A PARTIR DE LA SOLICITUD</t>
  </si>
  <si>
    <t xml:space="preserve">OPORTUNIDAD PROMEDIO FECHA PROGRAMACION FRENTE  A FECHA SOLICITUD SERVICIO </t>
  </si>
  <si>
    <t>TOTAL DIFERENCIA DE DIAS ENTRE LA FECHA PROGRAMADA Y LA SOLICITADA POR EL USUARIO</t>
  </si>
  <si>
    <t xml:space="preserve">TIEMPO OPOPRTUNIDAD PROMEDIO FECHA PROGRAMACIÓN FRENTE A FECHA SOLICITADA POR EL USUARIO </t>
  </si>
  <si>
    <t>ODONTOLOGIA ESPECIALIZADA</t>
  </si>
  <si>
    <t>TRABAJO SOCIAL</t>
  </si>
  <si>
    <t>ENDODONCIA</t>
  </si>
  <si>
    <t>REHABILITACION ORAL</t>
  </si>
  <si>
    <t>GERIATRIA</t>
  </si>
  <si>
    <t>PSICOLOGIA</t>
  </si>
  <si>
    <t>HIGIENE ODONTOLOGICA</t>
  </si>
  <si>
    <t>OPTOMETRIA</t>
  </si>
  <si>
    <t>RADIOLOGIA E IMÁGENES DIAGNOSTICAS</t>
  </si>
  <si>
    <t>110010671001</t>
  </si>
  <si>
    <t>INSTITUCION PRESTADORA</t>
  </si>
  <si>
    <t>SALUD FAMILIAR</t>
  </si>
  <si>
    <t>FARMACIA</t>
  </si>
  <si>
    <t>NOVIEMBRE 2022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</si>
</sst>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[$-240A]dddd\,\ dd&quot; de &quot;mmmm&quot; de &quot;yyyy"/>
    <numFmt numFmtId="179" formatCode="[$-240A]h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22"/>
      <name val="Calibri"/>
      <family val="2"/>
    </font>
    <font>
      <b/>
      <i/>
      <sz val="11"/>
      <color indexed="8"/>
      <name val="Calibri"/>
      <family val="2"/>
    </font>
    <font>
      <b/>
      <sz val="20"/>
      <color indexed="62"/>
      <name val="Calibri"/>
      <family val="2"/>
    </font>
    <font>
      <b/>
      <sz val="36"/>
      <color indexed="62"/>
      <name val="Calibri"/>
      <family val="2"/>
    </font>
    <font>
      <b/>
      <sz val="48"/>
      <color indexed="62"/>
      <name val="Calibri"/>
      <family val="2"/>
    </font>
    <font>
      <b/>
      <sz val="26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0"/>
      <color theme="0" tint="-0.04997999966144562"/>
      <name val="Calibri"/>
      <family val="2"/>
    </font>
    <font>
      <b/>
      <i/>
      <sz val="11"/>
      <color theme="1"/>
      <name val="Calibri"/>
      <family val="2"/>
    </font>
    <font>
      <b/>
      <sz val="20"/>
      <color theme="4" tint="-0.24997000396251678"/>
      <name val="Calibri"/>
      <family val="2"/>
    </font>
    <font>
      <b/>
      <sz val="36"/>
      <color theme="4" tint="-0.24997000396251678"/>
      <name val="Calibri"/>
      <family val="2"/>
    </font>
    <font>
      <b/>
      <sz val="48"/>
      <color theme="4" tint="-0.24997000396251678"/>
      <name val="Calibri"/>
      <family val="2"/>
    </font>
    <font>
      <b/>
      <sz val="26"/>
      <color theme="4" tint="-0.24997000396251678"/>
      <name val="Calibri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>
        <color theme="6" tint="0.799979984760284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Font="1" applyAlignment="1">
      <alignment/>
    </xf>
    <xf numFmtId="0" fontId="43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 wrapText="1"/>
    </xf>
    <xf numFmtId="0" fontId="42" fillId="0" borderId="0" xfId="0" applyFont="1" applyAlignment="1">
      <alignment horizontal="right" vertical="center" wrapText="1"/>
    </xf>
    <xf numFmtId="0" fontId="42" fillId="0" borderId="0" xfId="0" applyFont="1" applyBorder="1" applyAlignment="1">
      <alignment horizontal="right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0" fillId="34" borderId="11" xfId="0" applyFont="1" applyFill="1" applyBorder="1" applyAlignment="1">
      <alignment horizontal="left" vertical="center" wrapText="1"/>
    </xf>
    <xf numFmtId="0" fontId="0" fillId="34" borderId="11" xfId="0" applyNumberFormat="1" applyFont="1" applyFill="1" applyBorder="1" applyAlignment="1">
      <alignment horizontal="left" vertical="center" wrapText="1"/>
    </xf>
    <xf numFmtId="0" fontId="0" fillId="35" borderId="11" xfId="0" applyFont="1" applyFill="1" applyBorder="1" applyAlignment="1">
      <alignment horizontal="left" vertical="center" wrapText="1"/>
    </xf>
    <xf numFmtId="0" fontId="0" fillId="35" borderId="11" xfId="0" applyNumberFormat="1" applyFont="1" applyFill="1" applyBorder="1" applyAlignment="1">
      <alignment horizontal="left" vertical="center" wrapText="1"/>
    </xf>
    <xf numFmtId="0" fontId="42" fillId="36" borderId="10" xfId="0" applyFont="1" applyFill="1" applyBorder="1" applyAlignment="1">
      <alignment horizontal="center"/>
    </xf>
    <xf numFmtId="0" fontId="0" fillId="34" borderId="11" xfId="0" applyNumberFormat="1" applyFont="1" applyFill="1" applyBorder="1" applyAlignment="1">
      <alignment horizontal="center" vertical="center"/>
    </xf>
    <xf numFmtId="1" fontId="0" fillId="34" borderId="11" xfId="0" applyNumberFormat="1" applyFont="1" applyFill="1" applyBorder="1" applyAlignment="1">
      <alignment horizontal="center" vertical="center"/>
    </xf>
    <xf numFmtId="0" fontId="0" fillId="35" borderId="11" xfId="0" applyNumberFormat="1" applyFont="1" applyFill="1" applyBorder="1" applyAlignment="1">
      <alignment horizontal="center" vertical="center"/>
    </xf>
    <xf numFmtId="1" fontId="0" fillId="35" borderId="11" xfId="0" applyNumberFormat="1" applyFont="1" applyFill="1" applyBorder="1" applyAlignment="1">
      <alignment horizontal="center" vertical="center"/>
    </xf>
    <xf numFmtId="0" fontId="42" fillId="36" borderId="10" xfId="0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  <xf numFmtId="2" fontId="0" fillId="34" borderId="11" xfId="0" applyNumberFormat="1" applyFont="1" applyFill="1" applyBorder="1" applyAlignment="1">
      <alignment horizontal="center" vertical="center"/>
    </xf>
    <xf numFmtId="2" fontId="0" fillId="35" borderId="11" xfId="0" applyNumberFormat="1" applyFont="1" applyFill="1" applyBorder="1" applyAlignment="1">
      <alignment horizontal="center" vertical="center"/>
    </xf>
    <xf numFmtId="49" fontId="46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right" vertical="center" wrapText="1"/>
    </xf>
    <xf numFmtId="0" fontId="42" fillId="36" borderId="10" xfId="0" applyFont="1" applyFill="1" applyBorder="1" applyAlignment="1">
      <alignment horizontal="center"/>
    </xf>
    <xf numFmtId="0" fontId="42" fillId="36" borderId="10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/>
    </xf>
    <xf numFmtId="49" fontId="49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1</xdr:row>
      <xdr:rowOff>266700</xdr:rowOff>
    </xdr:from>
    <xdr:to>
      <xdr:col>1</xdr:col>
      <xdr:colOff>809625</xdr:colOff>
      <xdr:row>2</xdr:row>
      <xdr:rowOff>695325</xdr:rowOff>
    </xdr:to>
    <xdr:pic>
      <xdr:nvPicPr>
        <xdr:cNvPr id="1" name="Picture 1" descr="Unisalu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04825"/>
          <a:ext cx="34671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showGridLines="0" tabSelected="1" zoomScale="71" zoomScaleNormal="71" workbookViewId="0" topLeftCell="A1">
      <selection activeCell="G22" sqref="G22"/>
    </sheetView>
  </sheetViews>
  <sheetFormatPr defaultColWidth="104.00390625" defaultRowHeight="15"/>
  <cols>
    <col min="1" max="1" width="42.421875" style="2" bestFit="1" customWidth="1"/>
    <col min="2" max="2" width="32.7109375" style="2" bestFit="1" customWidth="1"/>
    <col min="3" max="3" width="30.7109375" style="3" bestFit="1" customWidth="1"/>
    <col min="4" max="4" width="30.421875" style="2" bestFit="1" customWidth="1"/>
    <col min="5" max="5" width="20.28125" style="2" customWidth="1"/>
    <col min="6" max="6" width="20.7109375" style="2" bestFit="1" customWidth="1"/>
    <col min="7" max="7" width="33.57421875" style="2" bestFit="1" customWidth="1"/>
    <col min="8" max="8" width="29.7109375" style="2" bestFit="1" customWidth="1"/>
    <col min="9" max="9" width="33.8515625" style="2" bestFit="1" customWidth="1"/>
    <col min="10" max="10" width="34.140625" style="2" bestFit="1" customWidth="1"/>
    <col min="11" max="11" width="50.7109375" style="2" bestFit="1" customWidth="1"/>
    <col min="12" max="16384" width="104.00390625" style="2" customWidth="1"/>
  </cols>
  <sheetData>
    <row r="1" spans="1:17" ht="18.75">
      <c r="A1" s="22"/>
      <c r="B1" s="22"/>
      <c r="C1" s="22"/>
      <c r="D1" s="22"/>
      <c r="E1" s="22"/>
      <c r="F1" s="22"/>
      <c r="G1" s="22"/>
      <c r="H1" s="22"/>
      <c r="I1" s="22"/>
      <c r="J1" s="22"/>
      <c r="K1" s="1"/>
      <c r="L1" s="1"/>
      <c r="M1" s="1"/>
      <c r="N1" s="1"/>
      <c r="O1" s="1"/>
      <c r="P1" s="1"/>
      <c r="Q1" s="1"/>
    </row>
    <row r="2" spans="1:11" s="17" customFormat="1" ht="46.5" customHeight="1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s="17" customFormat="1" ht="61.5">
      <c r="A3" s="26" t="s">
        <v>12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13" s="17" customFormat="1" ht="33.75" customHeight="1">
      <c r="A4" s="27" t="s">
        <v>43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18"/>
      <c r="M4" s="18"/>
    </row>
    <row r="5" spans="1:11" s="17" customFormat="1" ht="26.25">
      <c r="A5" s="21" t="s">
        <v>14</v>
      </c>
      <c r="B5" s="21"/>
      <c r="C5" s="21"/>
      <c r="D5" s="21"/>
      <c r="E5" s="21"/>
      <c r="F5" s="21"/>
      <c r="G5" s="21"/>
      <c r="H5" s="21"/>
      <c r="I5" s="21"/>
      <c r="J5" s="21"/>
      <c r="K5" s="21"/>
    </row>
    <row r="6" spans="1:10" ht="15">
      <c r="A6" s="4"/>
      <c r="B6" s="4"/>
      <c r="C6" s="4"/>
      <c r="D6" s="4"/>
      <c r="E6" s="4"/>
      <c r="F6" s="4"/>
      <c r="G6" s="4"/>
      <c r="H6" s="4"/>
      <c r="I6" s="4"/>
      <c r="J6" s="4"/>
    </row>
    <row r="7" spans="1:11" ht="15">
      <c r="A7" s="24"/>
      <c r="B7" s="24"/>
      <c r="C7" s="16"/>
      <c r="D7" s="11" t="s">
        <v>17</v>
      </c>
      <c r="E7" s="11" t="s">
        <v>18</v>
      </c>
      <c r="F7" s="23" t="s">
        <v>19</v>
      </c>
      <c r="G7" s="23"/>
      <c r="H7" s="11" t="s">
        <v>20</v>
      </c>
      <c r="I7" s="11" t="s">
        <v>21</v>
      </c>
      <c r="J7" s="11" t="s">
        <v>22</v>
      </c>
      <c r="K7" s="11" t="s">
        <v>23</v>
      </c>
    </row>
    <row r="8" spans="1:37" ht="100.5" customHeight="1">
      <c r="A8" s="6" t="s">
        <v>0</v>
      </c>
      <c r="B8" s="6" t="s">
        <v>1</v>
      </c>
      <c r="C8" s="6" t="s">
        <v>40</v>
      </c>
      <c r="D8" s="6" t="s">
        <v>10</v>
      </c>
      <c r="E8" s="6" t="s">
        <v>24</v>
      </c>
      <c r="F8" s="6" t="s">
        <v>25</v>
      </c>
      <c r="G8" s="6" t="s">
        <v>26</v>
      </c>
      <c r="H8" s="6" t="s">
        <v>27</v>
      </c>
      <c r="I8" s="6" t="s">
        <v>28</v>
      </c>
      <c r="J8" s="6" t="s">
        <v>29</v>
      </c>
      <c r="K8" s="6" t="s">
        <v>11</v>
      </c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</row>
    <row r="9" spans="1:11" ht="15">
      <c r="A9" s="7" t="s">
        <v>16</v>
      </c>
      <c r="B9" s="8" t="s">
        <v>2</v>
      </c>
      <c r="C9" s="12" t="s">
        <v>39</v>
      </c>
      <c r="D9" s="12">
        <v>257</v>
      </c>
      <c r="E9" s="12">
        <v>2770</v>
      </c>
      <c r="F9" s="13">
        <v>31</v>
      </c>
      <c r="G9" s="13">
        <v>79</v>
      </c>
      <c r="H9" s="19">
        <f aca="true" t="shared" si="0" ref="H9:H28">+E9/D9</f>
        <v>10.778210116731518</v>
      </c>
      <c r="I9" s="12">
        <v>20</v>
      </c>
      <c r="J9" s="19">
        <f aca="true" t="shared" si="1" ref="J9:J28">+I9/D9</f>
        <v>0.07782101167315175</v>
      </c>
      <c r="K9" s="12">
        <v>278</v>
      </c>
    </row>
    <row r="10" spans="1:11" ht="15">
      <c r="A10" s="9" t="s">
        <v>32</v>
      </c>
      <c r="B10" s="10" t="s">
        <v>2</v>
      </c>
      <c r="C10" s="14" t="s">
        <v>39</v>
      </c>
      <c r="D10" s="14">
        <v>77</v>
      </c>
      <c r="E10" s="14">
        <v>612</v>
      </c>
      <c r="F10" s="15">
        <v>2</v>
      </c>
      <c r="G10" s="15">
        <v>29</v>
      </c>
      <c r="H10" s="20">
        <f t="shared" si="0"/>
        <v>7.9480519480519485</v>
      </c>
      <c r="I10" s="14">
        <v>13</v>
      </c>
      <c r="J10" s="20">
        <f t="shared" si="1"/>
        <v>0.16883116883116883</v>
      </c>
      <c r="K10" s="14">
        <v>197</v>
      </c>
    </row>
    <row r="11" spans="1:11" ht="15">
      <c r="A11" s="7" t="s">
        <v>3</v>
      </c>
      <c r="B11" s="8" t="s">
        <v>2</v>
      </c>
      <c r="C11" s="12" t="s">
        <v>39</v>
      </c>
      <c r="D11" s="12">
        <v>298</v>
      </c>
      <c r="E11" s="12">
        <v>2325</v>
      </c>
      <c r="F11" s="13">
        <v>14</v>
      </c>
      <c r="G11" s="13">
        <v>46</v>
      </c>
      <c r="H11" s="19">
        <f t="shared" si="0"/>
        <v>7.802013422818792</v>
      </c>
      <c r="I11" s="12">
        <v>9</v>
      </c>
      <c r="J11" s="19">
        <f t="shared" si="1"/>
        <v>0.030201342281879196</v>
      </c>
      <c r="K11" s="12">
        <v>448</v>
      </c>
    </row>
    <row r="12" spans="1:11" ht="15">
      <c r="A12" s="9" t="s">
        <v>42</v>
      </c>
      <c r="B12" s="10" t="s">
        <v>2</v>
      </c>
      <c r="C12" s="14" t="s">
        <v>39</v>
      </c>
      <c r="D12" s="14">
        <v>12</v>
      </c>
      <c r="E12" s="14">
        <v>28</v>
      </c>
      <c r="F12" s="15">
        <v>1</v>
      </c>
      <c r="G12" s="15">
        <v>7</v>
      </c>
      <c r="H12" s="20">
        <f t="shared" si="0"/>
        <v>2.3333333333333335</v>
      </c>
      <c r="I12" s="14">
        <v>0</v>
      </c>
      <c r="J12" s="20">
        <f t="shared" si="1"/>
        <v>0</v>
      </c>
      <c r="K12" s="14">
        <v>25</v>
      </c>
    </row>
    <row r="13" spans="1:11" ht="15">
      <c r="A13" s="7" t="s">
        <v>34</v>
      </c>
      <c r="B13" s="8" t="s">
        <v>2</v>
      </c>
      <c r="C13" s="12" t="s">
        <v>39</v>
      </c>
      <c r="D13" s="12">
        <v>192</v>
      </c>
      <c r="E13" s="12">
        <v>1767</v>
      </c>
      <c r="F13" s="13">
        <v>12</v>
      </c>
      <c r="G13" s="13">
        <v>56</v>
      </c>
      <c r="H13" s="19">
        <f t="shared" si="0"/>
        <v>9.203125</v>
      </c>
      <c r="I13" s="12">
        <v>83</v>
      </c>
      <c r="J13" s="19">
        <f t="shared" si="1"/>
        <v>0.4322916666666667</v>
      </c>
      <c r="K13" s="12">
        <v>15</v>
      </c>
    </row>
    <row r="14" spans="1:11" ht="15">
      <c r="A14" s="9" t="s">
        <v>4</v>
      </c>
      <c r="B14" s="10" t="s">
        <v>2</v>
      </c>
      <c r="C14" s="14" t="s">
        <v>39</v>
      </c>
      <c r="D14" s="14">
        <v>250</v>
      </c>
      <c r="E14" s="14">
        <v>683</v>
      </c>
      <c r="F14" s="15">
        <v>10</v>
      </c>
      <c r="G14" s="15">
        <v>29</v>
      </c>
      <c r="H14" s="20">
        <f t="shared" si="0"/>
        <v>2.732</v>
      </c>
      <c r="I14" s="14">
        <v>7</v>
      </c>
      <c r="J14" s="20">
        <f t="shared" si="1"/>
        <v>0.028</v>
      </c>
      <c r="K14" s="14">
        <v>359</v>
      </c>
    </row>
    <row r="15" spans="1:11" ht="15">
      <c r="A15" s="7" t="s">
        <v>36</v>
      </c>
      <c r="B15" s="8" t="s">
        <v>2</v>
      </c>
      <c r="C15" s="12" t="s">
        <v>39</v>
      </c>
      <c r="D15" s="12">
        <v>342</v>
      </c>
      <c r="E15" s="12">
        <v>892</v>
      </c>
      <c r="F15" s="13">
        <v>21</v>
      </c>
      <c r="G15" s="13">
        <v>51</v>
      </c>
      <c r="H15" s="19">
        <f t="shared" si="0"/>
        <v>2.608187134502924</v>
      </c>
      <c r="I15" s="12">
        <v>1</v>
      </c>
      <c r="J15" s="19">
        <f t="shared" si="1"/>
        <v>0.0029239766081871343</v>
      </c>
      <c r="K15" s="12">
        <v>640</v>
      </c>
    </row>
    <row r="16" spans="1:11" ht="15">
      <c r="A16" s="9" t="s">
        <v>5</v>
      </c>
      <c r="B16" s="10" t="s">
        <v>2</v>
      </c>
      <c r="C16" s="14" t="s">
        <v>39</v>
      </c>
      <c r="D16" s="14">
        <v>2789</v>
      </c>
      <c r="E16" s="14">
        <v>14172</v>
      </c>
      <c r="F16" s="15">
        <v>43</v>
      </c>
      <c r="G16" s="15">
        <v>148</v>
      </c>
      <c r="H16" s="20">
        <f t="shared" si="0"/>
        <v>5.081391179634277</v>
      </c>
      <c r="I16" s="14">
        <v>423</v>
      </c>
      <c r="J16" s="20">
        <f t="shared" si="1"/>
        <v>0.15166726425242022</v>
      </c>
      <c r="K16" s="14">
        <v>980</v>
      </c>
    </row>
    <row r="17" spans="1:11" ht="15">
      <c r="A17" s="7" t="s">
        <v>6</v>
      </c>
      <c r="B17" s="8" t="s">
        <v>2</v>
      </c>
      <c r="C17" s="12" t="s">
        <v>39</v>
      </c>
      <c r="D17" s="12">
        <v>225</v>
      </c>
      <c r="E17" s="12">
        <v>2195</v>
      </c>
      <c r="F17" s="13">
        <v>40</v>
      </c>
      <c r="G17" s="13">
        <v>73</v>
      </c>
      <c r="H17" s="19">
        <f t="shared" si="0"/>
        <v>9.755555555555556</v>
      </c>
      <c r="I17" s="12">
        <v>26</v>
      </c>
      <c r="J17" s="19">
        <f t="shared" si="1"/>
        <v>0.11555555555555555</v>
      </c>
      <c r="K17" s="12">
        <v>497</v>
      </c>
    </row>
    <row r="18" spans="1:11" ht="15">
      <c r="A18" s="9" t="s">
        <v>15</v>
      </c>
      <c r="B18" s="10" t="s">
        <v>2</v>
      </c>
      <c r="C18" s="14" t="s">
        <v>39</v>
      </c>
      <c r="D18" s="14">
        <v>1010</v>
      </c>
      <c r="E18" s="14">
        <v>2666</v>
      </c>
      <c r="F18" s="15">
        <v>23</v>
      </c>
      <c r="G18" s="15">
        <v>79</v>
      </c>
      <c r="H18" s="20">
        <f t="shared" si="0"/>
        <v>2.6396039603960397</v>
      </c>
      <c r="I18" s="14">
        <v>11</v>
      </c>
      <c r="J18" s="20">
        <f t="shared" si="1"/>
        <v>0.01089108910891089</v>
      </c>
      <c r="K18" s="14">
        <v>1288</v>
      </c>
    </row>
    <row r="19" spans="1:11" ht="15">
      <c r="A19" s="7" t="s">
        <v>30</v>
      </c>
      <c r="B19" s="8" t="s">
        <v>2</v>
      </c>
      <c r="C19" s="12" t="s">
        <v>39</v>
      </c>
      <c r="D19" s="12">
        <v>280</v>
      </c>
      <c r="E19" s="12">
        <v>2029</v>
      </c>
      <c r="F19" s="13">
        <v>22</v>
      </c>
      <c r="G19" s="13">
        <v>69</v>
      </c>
      <c r="H19" s="19">
        <f t="shared" si="0"/>
        <v>7.246428571428571</v>
      </c>
      <c r="I19" s="12">
        <v>98</v>
      </c>
      <c r="J19" s="19">
        <f t="shared" si="1"/>
        <v>0.35</v>
      </c>
      <c r="K19" s="12">
        <v>81</v>
      </c>
    </row>
    <row r="20" spans="1:11" ht="15">
      <c r="A20" s="9" t="s">
        <v>37</v>
      </c>
      <c r="B20" s="10" t="s">
        <v>2</v>
      </c>
      <c r="C20" s="14" t="s">
        <v>39</v>
      </c>
      <c r="D20" s="14">
        <v>460</v>
      </c>
      <c r="E20" s="14">
        <v>1207</v>
      </c>
      <c r="F20" s="15">
        <v>29</v>
      </c>
      <c r="G20" s="15">
        <v>53</v>
      </c>
      <c r="H20" s="20">
        <f t="shared" si="0"/>
        <v>2.623913043478261</v>
      </c>
      <c r="I20" s="14">
        <v>0</v>
      </c>
      <c r="J20" s="20">
        <f t="shared" si="1"/>
        <v>0</v>
      </c>
      <c r="K20" s="14">
        <v>597</v>
      </c>
    </row>
    <row r="21" spans="1:11" ht="15">
      <c r="A21" s="7" t="s">
        <v>7</v>
      </c>
      <c r="B21" s="8" t="s">
        <v>2</v>
      </c>
      <c r="C21" s="12" t="s">
        <v>39</v>
      </c>
      <c r="D21" s="12">
        <v>78</v>
      </c>
      <c r="E21" s="12">
        <v>486</v>
      </c>
      <c r="F21" s="13">
        <v>11</v>
      </c>
      <c r="G21" s="13">
        <v>47</v>
      </c>
      <c r="H21" s="19">
        <f t="shared" si="0"/>
        <v>6.230769230769231</v>
      </c>
      <c r="I21" s="12">
        <v>19</v>
      </c>
      <c r="J21" s="19">
        <f t="shared" si="1"/>
        <v>0.24358974358974358</v>
      </c>
      <c r="K21" s="12">
        <v>129</v>
      </c>
    </row>
    <row r="22" spans="1:11" ht="15">
      <c r="A22" s="9" t="s">
        <v>35</v>
      </c>
      <c r="B22" s="10" t="s">
        <v>2</v>
      </c>
      <c r="C22" s="14" t="s">
        <v>39</v>
      </c>
      <c r="D22" s="14">
        <v>305</v>
      </c>
      <c r="E22" s="14">
        <v>2305</v>
      </c>
      <c r="F22" s="15">
        <v>6</v>
      </c>
      <c r="G22" s="15">
        <v>48</v>
      </c>
      <c r="H22" s="20">
        <f t="shared" si="0"/>
        <v>7.557377049180328</v>
      </c>
      <c r="I22" s="14">
        <v>3</v>
      </c>
      <c r="J22" s="20">
        <f t="shared" si="1"/>
        <v>0.009836065573770493</v>
      </c>
      <c r="K22" s="14">
        <v>388</v>
      </c>
    </row>
    <row r="23" spans="1:11" ht="15">
      <c r="A23" s="7" t="s">
        <v>8</v>
      </c>
      <c r="B23" s="8" t="s">
        <v>2</v>
      </c>
      <c r="C23" s="12" t="s">
        <v>39</v>
      </c>
      <c r="D23" s="12">
        <v>72</v>
      </c>
      <c r="E23" s="12">
        <v>874</v>
      </c>
      <c r="F23" s="13">
        <v>20</v>
      </c>
      <c r="G23" s="13">
        <v>56</v>
      </c>
      <c r="H23" s="19">
        <f t="shared" si="0"/>
        <v>12.13888888888889</v>
      </c>
      <c r="I23" s="12">
        <v>4</v>
      </c>
      <c r="J23" s="19">
        <f t="shared" si="1"/>
        <v>0.05555555555555555</v>
      </c>
      <c r="K23" s="12">
        <v>78</v>
      </c>
    </row>
    <row r="24" spans="1:11" ht="15">
      <c r="A24" s="9" t="s">
        <v>38</v>
      </c>
      <c r="B24" s="10" t="s">
        <v>2</v>
      </c>
      <c r="C24" s="14" t="s">
        <v>39</v>
      </c>
      <c r="D24" s="14">
        <v>293</v>
      </c>
      <c r="E24" s="14">
        <v>934</v>
      </c>
      <c r="F24" s="15">
        <v>3</v>
      </c>
      <c r="G24" s="15">
        <v>26</v>
      </c>
      <c r="H24" s="20">
        <f t="shared" si="0"/>
        <v>3.1877133105802047</v>
      </c>
      <c r="I24" s="14">
        <v>0</v>
      </c>
      <c r="J24" s="20">
        <f t="shared" si="1"/>
        <v>0</v>
      </c>
      <c r="K24" s="14">
        <v>458</v>
      </c>
    </row>
    <row r="25" spans="1:11" ht="15">
      <c r="A25" s="7" t="s">
        <v>33</v>
      </c>
      <c r="B25" s="8" t="s">
        <v>2</v>
      </c>
      <c r="C25" s="12" t="s">
        <v>39</v>
      </c>
      <c r="D25" s="12">
        <v>170</v>
      </c>
      <c r="E25" s="12">
        <v>199</v>
      </c>
      <c r="F25" s="13">
        <v>0</v>
      </c>
      <c r="G25" s="13">
        <v>8</v>
      </c>
      <c r="H25" s="19">
        <f t="shared" si="0"/>
        <v>1.1705882352941177</v>
      </c>
      <c r="I25" s="12">
        <v>1</v>
      </c>
      <c r="J25" s="19">
        <f t="shared" si="1"/>
        <v>0.0058823529411764705</v>
      </c>
      <c r="K25" s="12">
        <v>198</v>
      </c>
    </row>
    <row r="26" spans="1:11" ht="15">
      <c r="A26" s="9" t="s">
        <v>9</v>
      </c>
      <c r="B26" s="10" t="s">
        <v>2</v>
      </c>
      <c r="C26" s="14" t="s">
        <v>39</v>
      </c>
      <c r="D26" s="14">
        <v>1316</v>
      </c>
      <c r="E26" s="14">
        <v>12832</v>
      </c>
      <c r="F26" s="15">
        <v>11</v>
      </c>
      <c r="G26" s="15">
        <v>63</v>
      </c>
      <c r="H26" s="20">
        <f t="shared" si="0"/>
        <v>9.750759878419453</v>
      </c>
      <c r="I26" s="14">
        <v>0</v>
      </c>
      <c r="J26" s="20">
        <f t="shared" si="1"/>
        <v>0</v>
      </c>
      <c r="K26" s="14">
        <v>1535</v>
      </c>
    </row>
    <row r="27" spans="1:11" ht="15">
      <c r="A27" s="7" t="s">
        <v>31</v>
      </c>
      <c r="B27" s="8" t="s">
        <v>2</v>
      </c>
      <c r="C27" s="12" t="s">
        <v>39</v>
      </c>
      <c r="D27" s="12">
        <v>57</v>
      </c>
      <c r="E27" s="12">
        <v>73</v>
      </c>
      <c r="F27" s="13">
        <v>0</v>
      </c>
      <c r="G27" s="13">
        <v>16</v>
      </c>
      <c r="H27" s="19">
        <f t="shared" si="0"/>
        <v>1.280701754385965</v>
      </c>
      <c r="I27" s="12">
        <v>5</v>
      </c>
      <c r="J27" s="19">
        <f t="shared" si="1"/>
        <v>0.08771929824561403</v>
      </c>
      <c r="K27" s="12">
        <v>41</v>
      </c>
    </row>
    <row r="28" spans="1:11" ht="15">
      <c r="A28" s="9" t="s">
        <v>41</v>
      </c>
      <c r="B28" s="10" t="s">
        <v>2</v>
      </c>
      <c r="C28" s="14" t="s">
        <v>39</v>
      </c>
      <c r="D28" s="14">
        <v>260</v>
      </c>
      <c r="E28" s="14">
        <v>874</v>
      </c>
      <c r="F28" s="15">
        <v>24</v>
      </c>
      <c r="G28" s="15">
        <v>44</v>
      </c>
      <c r="H28" s="20">
        <f t="shared" si="0"/>
        <v>3.3615384615384616</v>
      </c>
      <c r="I28" s="14">
        <v>21</v>
      </c>
      <c r="J28" s="20">
        <f t="shared" si="1"/>
        <v>0.08076923076923077</v>
      </c>
      <c r="K28" s="14">
        <v>596</v>
      </c>
    </row>
  </sheetData>
  <sheetProtection/>
  <mergeCells count="7">
    <mergeCell ref="A5:K5"/>
    <mergeCell ref="A1:J1"/>
    <mergeCell ref="F7:G7"/>
    <mergeCell ref="A7:B7"/>
    <mergeCell ref="A2:K2"/>
    <mergeCell ref="A3:K3"/>
    <mergeCell ref="A4:K4"/>
  </mergeCells>
  <printOptions horizontalCentered="1" verticalCentered="1"/>
  <pageMargins left="0" right="0" top="0.15748031496062992" bottom="0.15748031496062992" header="0.31496062992125984" footer="0.31496062992125984"/>
  <pageSetup horizontalDpi="600" verticalDpi="600" orientation="landscape" paperSize="120" scale="36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Ruben Dario Jaramillo J</dc:creator>
  <cp:keywords>Formato CTC</cp:keywords>
  <dc:description/>
  <cp:lastModifiedBy>EDZON JAVIER DUARTE BELTRAN</cp:lastModifiedBy>
  <cp:lastPrinted>2021-12-30T21:38:43Z</cp:lastPrinted>
  <dcterms:created xsi:type="dcterms:W3CDTF">2013-01-31T13:39:04Z</dcterms:created>
  <dcterms:modified xsi:type="dcterms:W3CDTF">2022-12-19T14:15:54Z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c0d601fa-fe52-4e09-bb8b-c5b4bdec1df3</vt:lpwstr>
  </property>
</Properties>
</file>